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11760"/>
  </bookViews>
  <sheets>
    <sheet name="List1" sheetId="1" r:id="rId1"/>
    <sheet name="List2" sheetId="2" r:id="rId2"/>
    <sheet name="List3" sheetId="3" r:id="rId3"/>
  </sheets>
  <calcPr calcId="125725"/>
</workbook>
</file>

<file path=xl/calcChain.xml><?xml version="1.0" encoding="utf-8"?>
<calcChain xmlns="http://schemas.openxmlformats.org/spreadsheetml/2006/main">
  <c r="D28" i="1"/>
  <c r="D47" l="1"/>
  <c r="D32"/>
  <c r="D53" l="1"/>
  <c r="D22"/>
  <c r="D17"/>
  <c r="D57" l="1"/>
  <c r="D23"/>
  <c r="D73" s="1"/>
  <c r="D63" l="1"/>
  <c r="D74" s="1"/>
  <c r="D75" s="1"/>
</calcChain>
</file>

<file path=xl/sharedStrings.xml><?xml version="1.0" encoding="utf-8"?>
<sst xmlns="http://schemas.openxmlformats.org/spreadsheetml/2006/main" count="140" uniqueCount="108">
  <si>
    <t>Opis</t>
  </si>
  <si>
    <t>I.</t>
  </si>
  <si>
    <t>PRIHODI</t>
  </si>
  <si>
    <t>1. Prihodi od članarina</t>
  </si>
  <si>
    <t>3. Prihodi od donacija</t>
  </si>
  <si>
    <t>4. Ostali prihodi</t>
  </si>
  <si>
    <t>5. Prihodi od povezanih neprofitnih organizacija</t>
  </si>
  <si>
    <t>Ukupno osnovna djelatnost:</t>
  </si>
  <si>
    <t>Ukupno</t>
  </si>
  <si>
    <t>1. Prihodi od prodaje robe</t>
  </si>
  <si>
    <t>2. Prihodi od usluga</t>
  </si>
  <si>
    <t>3. Prihodi od nefinancijske imovine</t>
  </si>
  <si>
    <t>Ukupno gospodarska djelatnost:</t>
  </si>
  <si>
    <t>Sveukupno prihodi:</t>
  </si>
  <si>
    <t>skupine</t>
  </si>
  <si>
    <t>Konto</t>
  </si>
  <si>
    <t>II.</t>
  </si>
  <si>
    <t>RASHODI</t>
  </si>
  <si>
    <t>1. Rashodi za radnike</t>
  </si>
  <si>
    <t>2. Materijalni troškovi</t>
  </si>
  <si>
    <t>3. Rashodi amortizacije</t>
  </si>
  <si>
    <t>4. Financijski rashodi</t>
  </si>
  <si>
    <t>5. Donacije</t>
  </si>
  <si>
    <t>6. Ostali rashodi</t>
  </si>
  <si>
    <t>1. Materijalni troškovi</t>
  </si>
  <si>
    <t>2. Rashodi amortizacije</t>
  </si>
  <si>
    <t>3. Ostali rashodi</t>
  </si>
  <si>
    <t>Sveukupno rashodi:</t>
  </si>
  <si>
    <t>Ukupno prihodi:</t>
  </si>
  <si>
    <t>Ukupno rashodi:</t>
  </si>
  <si>
    <t>________________________________</t>
  </si>
  <si>
    <t>Višak prihoda i rashoda:</t>
  </si>
  <si>
    <t xml:space="preserve">M. P. </t>
  </si>
  <si>
    <t>7. Rashodi vezani uz fin. povezanih neprofitnih organizacija</t>
  </si>
  <si>
    <t xml:space="preserve">                 I. a) Prihodi od osnovne djelatnosti</t>
  </si>
  <si>
    <t xml:space="preserve">                 II. a) Troškovi osnovne djelatnosti</t>
  </si>
  <si>
    <t xml:space="preserve">                 II. b) Troškovi gospodarske djelatnosti</t>
  </si>
  <si>
    <t xml:space="preserve">                 I. b) Prihodi od gospodarske djelatnosti</t>
  </si>
  <si>
    <t>ZAJEDNICA ŠPORTSKIH UDRUGA KAŠTELA</t>
  </si>
  <si>
    <t>2. Prihodi od financijske imovine - kamata</t>
  </si>
  <si>
    <t>Sigurnost naplate</t>
  </si>
  <si>
    <t xml:space="preserve"> </t>
  </si>
  <si>
    <t>2. Prihodi po posebnim propisima - iz proračuna Grada</t>
  </si>
  <si>
    <t>41.1</t>
  </si>
  <si>
    <t>1.1. Neto plaće za radnike</t>
  </si>
  <si>
    <t>41.2</t>
  </si>
  <si>
    <t>1.2. Invalidnina za radnike</t>
  </si>
  <si>
    <t>41.3</t>
  </si>
  <si>
    <t>1.3. Doprinosi za radnike</t>
  </si>
  <si>
    <t>42.12</t>
  </si>
  <si>
    <t>2.1. Naknada za prijevoz radnika</t>
  </si>
  <si>
    <t>42.21</t>
  </si>
  <si>
    <t>2.2. Troškovi loko vožnje</t>
  </si>
  <si>
    <t>42.22</t>
  </si>
  <si>
    <t>2.3. Službeni put i dnevnice</t>
  </si>
  <si>
    <t>42.51</t>
  </si>
  <si>
    <t>42.53</t>
  </si>
  <si>
    <t>42.58</t>
  </si>
  <si>
    <t>42.59</t>
  </si>
  <si>
    <t>42.61</t>
  </si>
  <si>
    <t>42.92</t>
  </si>
  <si>
    <t>44.31</t>
  </si>
  <si>
    <t>4.1. Bankovne usluge</t>
  </si>
  <si>
    <t>45.0</t>
  </si>
  <si>
    <t>5.1. Program školovanja, usavršavanja i osposobljavljnja kadrova u športu</t>
  </si>
  <si>
    <t>45.11</t>
  </si>
  <si>
    <t>45.12</t>
  </si>
  <si>
    <t>5.3 Nagrade za najšportaše Grada Kaštela</t>
  </si>
  <si>
    <t>42.50</t>
  </si>
  <si>
    <t>2.4. Program zdravstvene zaštite</t>
  </si>
  <si>
    <t>2.5. Usluge telefona, pošte</t>
  </si>
  <si>
    <t xml:space="preserve">2.6. Usluge reklame, izrada CD za proglašenje športaša, promocija </t>
  </si>
  <si>
    <t>iz donacija</t>
  </si>
  <si>
    <t>7.1. Sufinanciranje programa I - III grupe</t>
  </si>
  <si>
    <t>7.2. Sufinanciranje programa IV grupe</t>
  </si>
  <si>
    <t>7.3. Sufinanciranje programa nositelja kvalitete športa</t>
  </si>
  <si>
    <t>47.0</t>
  </si>
  <si>
    <t>47.1</t>
  </si>
  <si>
    <t>47.2</t>
  </si>
  <si>
    <t>Iz proračuna Grada</t>
  </si>
  <si>
    <t>45.13</t>
  </si>
  <si>
    <t>5.4. Naknade za kategorizirane športaše</t>
  </si>
  <si>
    <t>42.57</t>
  </si>
  <si>
    <t>2.8. Knjigovodstvene usluge</t>
  </si>
  <si>
    <t>2.10. Uredski materijal i sitni troškovi</t>
  </si>
  <si>
    <t>2.11. Reprezentacija - proglašenje naj športaša i domjenak U.O.</t>
  </si>
  <si>
    <t xml:space="preserve">2.9. Grafičke usluge - fotokopiranje </t>
  </si>
  <si>
    <t>Predsjednica</t>
  </si>
  <si>
    <t>Mirjana Milić</t>
  </si>
  <si>
    <t>2.7. Revizorske usluge - Web stranica</t>
  </si>
  <si>
    <t>ugovor</t>
  </si>
  <si>
    <t>5.2.Olimpijada dječjih vrtića</t>
  </si>
  <si>
    <t>Na osnovi odredbi članaka 11. stavak 2. Pravilnika o sustavu financijskog upravljanja i kontrole te izradi i izvršenju financijskih planova neprofitne organizacije (Narodne novine,br. 119/15), Skupština Zajednice športskih udruga Kaštela dana 28. prosinca 2017. godine donosi slijedeći:</t>
  </si>
  <si>
    <t>FINANCIJSKI PLAN ZA 2018. GODINU</t>
  </si>
  <si>
    <t>Plan 2018.</t>
  </si>
  <si>
    <t xml:space="preserve">Financijski plan za 2018. g. donesen je na  sjednici redovne Skupštine dana 28. prosinca 2017.       </t>
  </si>
  <si>
    <t>U Kaštel Sućurcu, 28. prosinca 2017.</t>
  </si>
  <si>
    <t>OBRAZLOŽENJE PRIHODA</t>
  </si>
  <si>
    <t>OBRAZLOŽENJE RASHODA</t>
  </si>
  <si>
    <t>III.</t>
  </si>
  <si>
    <t>VIŠAK PRIHODA</t>
  </si>
  <si>
    <t>1. Preneseni višak prihoda iz 2017. godine</t>
  </si>
  <si>
    <t>Iz prenesenog viška</t>
  </si>
  <si>
    <t>PLAN ZADUŽIVANJA I OTPLATA</t>
  </si>
  <si>
    <t>2. Korištenje prenesenog viška prihoda</t>
  </si>
  <si>
    <t>IV.</t>
  </si>
  <si>
    <r>
      <t xml:space="preserve">S obzirom da je iznos sredstava utvrđen Planom javnih potreba u športu Grada Kaštela, kojega je donijelo Gradsko vijeće dana 13.12.2017, te s obzirom na proceduru definiranja svih stavki proračunskih rashoda kroz </t>
    </r>
    <r>
      <rPr>
        <b/>
        <i/>
        <sz val="10"/>
        <color theme="1"/>
        <rFont val="Arial Narrow"/>
        <family val="2"/>
        <charset val="238"/>
      </rPr>
      <t>detaljni plan raspodjele za sufinanciranje aktivnosti članica</t>
    </r>
    <r>
      <rPr>
        <i/>
        <sz val="10"/>
        <color theme="1"/>
        <rFont val="Arial Narrow"/>
        <family val="2"/>
        <charset val="238"/>
      </rPr>
      <t xml:space="preserve"> (koji se donosi do 15.01.2018. godine, nakon provedene procedure javnog pozivanja prijave programa), osnovno mjerilo za izradu stavki rashoda je ukupno odobreni iznos sredstava od Gradskog vijeće te već uhodani troškovi Zajednice i njenih članicaprema prethodnim proračunskim godinama</t>
    </r>
  </si>
  <si>
    <r>
      <t xml:space="preserve">Svi navedeni prihodi uobičajeni su u duljem vremenskom periodu i po tom kriteriju mogu se smatrati sigurnim prihodima. Procjena je da bi svi prihodi u 2018. bili na planiranim veličinama, budući da se svi bitni parametri po stavkama utvrđeni Planom javnih potreba za 2018. godinu. Planira se </t>
    </r>
    <r>
      <rPr>
        <b/>
        <i/>
        <sz val="10"/>
        <color theme="1"/>
        <rFont val="Arial Narrow"/>
        <family val="2"/>
        <charset val="238"/>
      </rPr>
      <t>višak prihoda nad rashodima</t>
    </r>
    <r>
      <rPr>
        <i/>
        <sz val="10"/>
        <color theme="1"/>
        <rFont val="Arial Narrow"/>
        <family val="2"/>
        <charset val="238"/>
      </rPr>
      <t xml:space="preserve"> u 2017. godini od </t>
    </r>
    <r>
      <rPr>
        <b/>
        <i/>
        <sz val="10"/>
        <color theme="1"/>
        <rFont val="Arial Narrow"/>
        <family val="2"/>
        <charset val="238"/>
      </rPr>
      <t>58.000,00</t>
    </r>
    <r>
      <rPr>
        <b/>
        <i/>
        <sz val="10"/>
        <rFont val="Arial Narrow"/>
        <family val="2"/>
        <charset val="238"/>
      </rPr>
      <t xml:space="preserve"> kuna</t>
    </r>
    <r>
      <rPr>
        <i/>
        <sz val="10"/>
        <color theme="1"/>
        <rFont val="Arial Narrow"/>
        <family val="2"/>
        <charset val="238"/>
      </rPr>
      <t xml:space="preserve"> </t>
    </r>
  </si>
</sst>
</file>

<file path=xl/styles.xml><?xml version="1.0" encoding="utf-8"?>
<styleSheet xmlns="http://schemas.openxmlformats.org/spreadsheetml/2006/main">
  <numFmts count="2">
    <numFmt numFmtId="43" formatCode="_-* #,##0.00\ _k_n_-;\-* #,##0.00\ _k_n_-;_-* &quot;-&quot;??\ _k_n_-;_-@_-"/>
    <numFmt numFmtId="164" formatCode="#,##0.00;[Red]#,##0.00"/>
  </numFmts>
  <fonts count="20">
    <font>
      <sz val="11"/>
      <color theme="1"/>
      <name val="Calibri"/>
      <family val="2"/>
      <charset val="238"/>
      <scheme val="minor"/>
    </font>
    <font>
      <sz val="14"/>
      <color indexed="8"/>
      <name val="Calibri"/>
      <family val="2"/>
      <charset val="238"/>
    </font>
    <font>
      <i/>
      <sz val="11"/>
      <color theme="1"/>
      <name val="Calibri"/>
      <family val="2"/>
      <charset val="238"/>
      <scheme val="minor"/>
    </font>
    <font>
      <i/>
      <sz val="14"/>
      <color theme="1"/>
      <name val="Calibri"/>
      <family val="2"/>
      <charset val="238"/>
      <scheme val="minor"/>
    </font>
    <font>
      <sz val="14"/>
      <color theme="1"/>
      <name val="Calibri"/>
      <family val="2"/>
      <charset val="238"/>
      <scheme val="minor"/>
    </font>
    <font>
      <sz val="16"/>
      <color theme="1"/>
      <name val="Calibri"/>
      <family val="2"/>
      <charset val="238"/>
      <scheme val="minor"/>
    </font>
    <font>
      <i/>
      <sz val="16"/>
      <color theme="1"/>
      <name val="Calibri"/>
      <family val="2"/>
      <charset val="238"/>
      <scheme val="minor"/>
    </font>
    <font>
      <sz val="11"/>
      <color theme="1"/>
      <name val="Calibri"/>
      <family val="2"/>
      <charset val="238"/>
      <scheme val="minor"/>
    </font>
    <font>
      <b/>
      <sz val="14"/>
      <color theme="1"/>
      <name val="Calibri"/>
      <family val="2"/>
      <charset val="238"/>
      <scheme val="minor"/>
    </font>
    <font>
      <sz val="12"/>
      <color theme="1"/>
      <name val="Calibri"/>
      <family val="2"/>
      <charset val="238"/>
      <scheme val="minor"/>
    </font>
    <font>
      <b/>
      <sz val="12"/>
      <color theme="1"/>
      <name val="Calibri"/>
      <family val="2"/>
      <charset val="238"/>
      <scheme val="minor"/>
    </font>
    <font>
      <b/>
      <sz val="18"/>
      <color theme="1"/>
      <name val="Calibri"/>
      <family val="2"/>
      <charset val="238"/>
      <scheme val="minor"/>
    </font>
    <font>
      <sz val="18"/>
      <color theme="1"/>
      <name val="Calibri"/>
      <family val="2"/>
      <charset val="238"/>
      <scheme val="minor"/>
    </font>
    <font>
      <b/>
      <i/>
      <sz val="18"/>
      <color rgb="FF0070C0"/>
      <name val="Calibri"/>
      <family val="2"/>
      <charset val="238"/>
      <scheme val="minor"/>
    </font>
    <font>
      <sz val="14"/>
      <name val="Calibri"/>
      <family val="2"/>
      <charset val="238"/>
      <scheme val="minor"/>
    </font>
    <font>
      <b/>
      <sz val="11"/>
      <color theme="1"/>
      <name val="Arial Narrow"/>
      <family val="2"/>
      <charset val="238"/>
    </font>
    <font>
      <b/>
      <i/>
      <sz val="10"/>
      <color theme="1"/>
      <name val="Arial Narrow"/>
      <family val="2"/>
      <charset val="238"/>
    </font>
    <font>
      <i/>
      <sz val="10"/>
      <color theme="1"/>
      <name val="Arial Narrow"/>
      <family val="2"/>
      <charset val="238"/>
    </font>
    <font>
      <b/>
      <i/>
      <sz val="10"/>
      <name val="Arial Narrow"/>
      <family val="2"/>
      <charset val="238"/>
    </font>
    <font>
      <b/>
      <sz val="14"/>
      <name val="Calibri"/>
      <family val="2"/>
      <charset val="23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s>
  <borders count="39">
    <border>
      <left/>
      <right/>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31">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5" fillId="0" borderId="0" xfId="0" applyFont="1" applyBorder="1" applyAlignment="1"/>
    <xf numFmtId="0" fontId="5" fillId="0" borderId="0" xfId="0" applyFont="1"/>
    <xf numFmtId="0" fontId="6" fillId="0" borderId="0" xfId="0" applyFont="1"/>
    <xf numFmtId="0" fontId="3" fillId="0" borderId="0" xfId="0" applyFont="1" applyAlignment="1">
      <alignment horizontal="center"/>
    </xf>
    <xf numFmtId="0" fontId="8" fillId="0" borderId="0" xfId="0" applyFont="1" applyBorder="1" applyAlignment="1">
      <alignment horizontal="center" vertical="center"/>
    </xf>
    <xf numFmtId="0" fontId="4" fillId="0" borderId="0" xfId="0" applyFont="1" applyBorder="1" applyAlignment="1"/>
    <xf numFmtId="0" fontId="4" fillId="0" borderId="5" xfId="0" applyFont="1" applyBorder="1" applyAlignment="1">
      <alignment horizontal="center" vertical="center"/>
    </xf>
    <xf numFmtId="0" fontId="4" fillId="0" borderId="6" xfId="0" applyFont="1" applyBorder="1"/>
    <xf numFmtId="164" fontId="4" fillId="0" borderId="4" xfId="0" applyNumberFormat="1" applyFont="1" applyBorder="1"/>
    <xf numFmtId="0" fontId="4" fillId="0" borderId="2" xfId="0" applyFont="1" applyBorder="1" applyAlignment="1">
      <alignment horizontal="center" vertical="center"/>
    </xf>
    <xf numFmtId="0" fontId="4" fillId="0" borderId="2" xfId="0" applyFont="1" applyBorder="1" applyAlignment="1">
      <alignment horizontal="center"/>
    </xf>
    <xf numFmtId="0" fontId="4" fillId="0" borderId="5" xfId="0" applyFont="1" applyBorder="1" applyAlignment="1">
      <alignment horizontal="center"/>
    </xf>
    <xf numFmtId="0" fontId="4" fillId="0" borderId="8" xfId="0" applyFont="1" applyBorder="1"/>
    <xf numFmtId="2" fontId="4" fillId="0" borderId="8" xfId="0" applyNumberFormat="1" applyFont="1" applyBorder="1"/>
    <xf numFmtId="0" fontId="4" fillId="0" borderId="9" xfId="0" applyFont="1" applyBorder="1"/>
    <xf numFmtId="0" fontId="4" fillId="0" borderId="3" xfId="0" applyFont="1" applyBorder="1"/>
    <xf numFmtId="2" fontId="4" fillId="0" borderId="3" xfId="0" applyNumberFormat="1" applyFont="1" applyBorder="1"/>
    <xf numFmtId="0" fontId="4" fillId="0" borderId="4" xfId="0" applyFont="1" applyBorder="1"/>
    <xf numFmtId="164" fontId="8" fillId="0" borderId="3" xfId="0" applyNumberFormat="1" applyFont="1" applyBorder="1"/>
    <xf numFmtId="43" fontId="8" fillId="0" borderId="3" xfId="1" applyFont="1" applyBorder="1" applyAlignment="1">
      <alignment horizontal="right" wrapText="1"/>
    </xf>
    <xf numFmtId="0" fontId="4" fillId="0" borderId="7" xfId="0" applyFont="1" applyBorder="1"/>
    <xf numFmtId="43" fontId="4" fillId="0" borderId="3" xfId="1" applyFont="1" applyBorder="1" applyAlignment="1">
      <alignment horizontal="right" wrapText="1"/>
    </xf>
    <xf numFmtId="0" fontId="8" fillId="0" borderId="7" xfId="0" applyFont="1" applyBorder="1"/>
    <xf numFmtId="0" fontId="8" fillId="0" borderId="6" xfId="0" applyFont="1" applyBorder="1"/>
    <xf numFmtId="0" fontId="8" fillId="0" borderId="5" xfId="0" applyFont="1" applyBorder="1" applyAlignment="1">
      <alignment horizontal="center"/>
    </xf>
    <xf numFmtId="0" fontId="8" fillId="0" borderId="5" xfId="0" applyFont="1" applyBorder="1" applyAlignment="1">
      <alignment horizontal="center" vertical="center"/>
    </xf>
    <xf numFmtId="0" fontId="8" fillId="0" borderId="6" xfId="0" applyFont="1" applyBorder="1" applyAlignment="1">
      <alignment vertical="center" wrapText="1"/>
    </xf>
    <xf numFmtId="0" fontId="4" fillId="0" borderId="6" xfId="0" applyFont="1" applyBorder="1" applyAlignment="1">
      <alignment vertical="center" wrapText="1"/>
    </xf>
    <xf numFmtId="0" fontId="4" fillId="0" borderId="0" xfId="0" applyFont="1" applyAlignment="1">
      <alignment horizontal="right"/>
    </xf>
    <xf numFmtId="9" fontId="9" fillId="0" borderId="4" xfId="2" applyFont="1" applyBorder="1"/>
    <xf numFmtId="164" fontId="9" fillId="0" borderId="4" xfId="0" applyNumberFormat="1" applyFont="1" applyBorder="1" applyAlignment="1">
      <alignment horizontal="center"/>
    </xf>
    <xf numFmtId="0" fontId="9" fillId="0" borderId="4" xfId="0" applyFont="1" applyBorder="1"/>
    <xf numFmtId="164" fontId="8" fillId="0" borderId="4" xfId="0" applyNumberFormat="1" applyFont="1" applyBorder="1"/>
    <xf numFmtId="0" fontId="8" fillId="0" borderId="2" xfId="0" applyFont="1" applyBorder="1" applyAlignment="1">
      <alignment horizontal="center" vertical="center"/>
    </xf>
    <xf numFmtId="0" fontId="8" fillId="0" borderId="7" xfId="0" applyFont="1" applyBorder="1" applyAlignment="1"/>
    <xf numFmtId="0" fontId="8" fillId="0" borderId="2" xfId="0" applyFont="1" applyBorder="1" applyAlignment="1">
      <alignment horizontal="center"/>
    </xf>
    <xf numFmtId="0" fontId="8" fillId="0" borderId="7" xfId="0" applyFont="1" applyBorder="1" applyAlignment="1">
      <alignment wrapText="1"/>
    </xf>
    <xf numFmtId="0" fontId="4" fillId="0" borderId="5" xfId="0" applyFont="1" applyBorder="1" applyAlignment="1">
      <alignment horizontal="center" vertical="center" wrapText="1"/>
    </xf>
    <xf numFmtId="0" fontId="4" fillId="0" borderId="7" xfId="0" applyFont="1" applyBorder="1" applyAlignment="1">
      <alignment vertical="center" wrapText="1"/>
    </xf>
    <xf numFmtId="0" fontId="9" fillId="0" borderId="4" xfId="0" applyFont="1" applyBorder="1" applyAlignment="1">
      <alignment horizontal="left" vertical="center"/>
    </xf>
    <xf numFmtId="0" fontId="9" fillId="0" borderId="4" xfId="0" applyFont="1" applyBorder="1" applyAlignment="1">
      <alignment vertical="center"/>
    </xf>
    <xf numFmtId="0" fontId="8" fillId="3" borderId="1" xfId="0" applyFont="1" applyFill="1" applyBorder="1" applyAlignment="1">
      <alignment horizontal="center" vertical="distributed"/>
    </xf>
    <xf numFmtId="0" fontId="8" fillId="3" borderId="2" xfId="0" applyFont="1" applyFill="1" applyBorder="1" applyAlignment="1">
      <alignment horizontal="center" vertical="distributed"/>
    </xf>
    <xf numFmtId="0" fontId="8" fillId="3" borderId="3" xfId="0" applyFont="1" applyFill="1" applyBorder="1" applyAlignment="1">
      <alignment horizontal="center"/>
    </xf>
    <xf numFmtId="0" fontId="10" fillId="3" borderId="4" xfId="0" applyFont="1" applyFill="1" applyBorder="1" applyAlignment="1">
      <alignment horizontal="center"/>
    </xf>
    <xf numFmtId="2" fontId="4" fillId="2" borderId="10" xfId="0" applyNumberFormat="1" applyFont="1" applyFill="1" applyBorder="1"/>
    <xf numFmtId="0" fontId="4" fillId="2" borderId="11" xfId="0" applyFont="1" applyFill="1" applyBorder="1"/>
    <xf numFmtId="0" fontId="4" fillId="4" borderId="13" xfId="0" applyFont="1" applyFill="1" applyBorder="1" applyAlignment="1"/>
    <xf numFmtId="0" fontId="4" fillId="4" borderId="14" xfId="0" applyFont="1" applyFill="1" applyBorder="1"/>
    <xf numFmtId="43" fontId="8" fillId="2" borderId="3" xfId="1" applyFont="1" applyFill="1" applyBorder="1" applyAlignment="1">
      <alignment horizontal="right" wrapText="1"/>
    </xf>
    <xf numFmtId="43" fontId="8" fillId="2" borderId="10" xfId="1" applyFont="1" applyFill="1" applyBorder="1" applyAlignment="1">
      <alignment horizontal="right" wrapText="1"/>
    </xf>
    <xf numFmtId="43" fontId="4" fillId="0" borderId="3" xfId="1" applyFont="1" applyBorder="1" applyAlignment="1">
      <alignment horizontal="right" vertical="center" wrapText="1"/>
    </xf>
    <xf numFmtId="0" fontId="14" fillId="0" borderId="6" xfId="0" applyFont="1" applyBorder="1"/>
    <xf numFmtId="43" fontId="14" fillId="0" borderId="3" xfId="1" applyFont="1" applyBorder="1" applyAlignment="1">
      <alignment horizontal="right" wrapText="1"/>
    </xf>
    <xf numFmtId="0" fontId="4" fillId="0" borderId="11" xfId="0" applyFont="1" applyBorder="1"/>
    <xf numFmtId="0" fontId="8" fillId="4" borderId="15" xfId="0" applyFont="1" applyFill="1" applyBorder="1" applyAlignment="1">
      <alignment horizontal="center"/>
    </xf>
    <xf numFmtId="0" fontId="3" fillId="0" borderId="0" xfId="0" applyFont="1" applyFill="1"/>
    <xf numFmtId="0" fontId="2" fillId="0" borderId="0" xfId="0" applyFont="1" applyFill="1"/>
    <xf numFmtId="43" fontId="8" fillId="4" borderId="12" xfId="0" applyNumberFormat="1" applyFont="1" applyFill="1" applyBorder="1" applyAlignment="1">
      <alignment horizontal="right" wrapText="1"/>
    </xf>
    <xf numFmtId="43" fontId="8" fillId="4" borderId="3" xfId="0" applyNumberFormat="1" applyFont="1" applyFill="1" applyBorder="1" applyAlignment="1">
      <alignment horizontal="right" wrapText="1"/>
    </xf>
    <xf numFmtId="43" fontId="8" fillId="0" borderId="8" xfId="1" applyFont="1" applyBorder="1" applyAlignment="1">
      <alignment horizontal="right" wrapText="1"/>
    </xf>
    <xf numFmtId="0" fontId="8" fillId="0" borderId="8" xfId="0" applyFont="1" applyBorder="1"/>
    <xf numFmtId="0" fontId="4" fillId="0" borderId="35" xfId="0" applyFont="1" applyBorder="1" applyAlignment="1">
      <alignment horizontal="center" vertical="center"/>
    </xf>
    <xf numFmtId="0" fontId="4" fillId="0" borderId="22" xfId="0" applyFont="1" applyBorder="1" applyAlignment="1">
      <alignment vertical="center" wrapText="1"/>
    </xf>
    <xf numFmtId="43" fontId="4" fillId="0" borderId="10" xfId="1" applyFont="1" applyBorder="1" applyAlignment="1">
      <alignment horizontal="right" wrapText="1"/>
    </xf>
    <xf numFmtId="0" fontId="9" fillId="0" borderId="11" xfId="0" applyFont="1" applyBorder="1"/>
    <xf numFmtId="0" fontId="17" fillId="0" borderId="0" xfId="0" applyFont="1" applyBorder="1" applyAlignment="1">
      <alignment horizontal="left" vertical="center" wrapText="1"/>
    </xf>
    <xf numFmtId="0" fontId="8" fillId="4" borderId="23" xfId="0" applyFont="1" applyFill="1" applyBorder="1" applyAlignment="1">
      <alignment horizontal="center"/>
    </xf>
    <xf numFmtId="0" fontId="5" fillId="0" borderId="36" xfId="0" applyFont="1" applyBorder="1"/>
    <xf numFmtId="0" fontId="5" fillId="0" borderId="37" xfId="0" applyFont="1" applyBorder="1"/>
    <xf numFmtId="0" fontId="2" fillId="0" borderId="37" xfId="0" applyFont="1" applyFill="1" applyBorder="1"/>
    <xf numFmtId="0" fontId="8" fillId="4" borderId="34" xfId="0" applyFont="1" applyFill="1" applyBorder="1" applyAlignment="1">
      <alignment horizontal="center" vertical="center"/>
    </xf>
    <xf numFmtId="0" fontId="8" fillId="4" borderId="32" xfId="0" applyFont="1" applyFill="1" applyBorder="1" applyAlignment="1">
      <alignment horizontal="left" vertical="center"/>
    </xf>
    <xf numFmtId="2" fontId="4" fillId="4" borderId="33" xfId="1" applyNumberFormat="1" applyFont="1" applyFill="1" applyBorder="1" applyAlignment="1">
      <alignment vertical="center" wrapText="1"/>
    </xf>
    <xf numFmtId="0" fontId="12" fillId="4" borderId="0" xfId="0" applyFont="1" applyFill="1" applyBorder="1" applyAlignment="1"/>
    <xf numFmtId="0" fontId="14" fillId="0" borderId="2" xfId="0" applyFont="1" applyFill="1" applyBorder="1" applyAlignment="1">
      <alignment horizontal="center" vertical="center"/>
    </xf>
    <xf numFmtId="0" fontId="19" fillId="0" borderId="8" xfId="0" applyFont="1" applyFill="1" applyBorder="1" applyAlignment="1">
      <alignment horizontal="left" vertical="center"/>
    </xf>
    <xf numFmtId="43" fontId="14" fillId="0" borderId="8" xfId="1" applyFont="1" applyFill="1" applyBorder="1" applyAlignment="1">
      <alignment horizontal="right" vertical="center" wrapText="1"/>
    </xf>
    <xf numFmtId="0" fontId="2" fillId="4" borderId="38" xfId="0" applyFont="1" applyFill="1" applyBorder="1"/>
    <xf numFmtId="0" fontId="8" fillId="0" borderId="15" xfId="0" applyFont="1" applyBorder="1" applyAlignment="1">
      <alignment horizontal="right"/>
    </xf>
    <xf numFmtId="0" fontId="8" fillId="0" borderId="6" xfId="0" applyFont="1" applyBorder="1" applyAlignment="1">
      <alignment horizontal="right"/>
    </xf>
    <xf numFmtId="0" fontId="3" fillId="0" borderId="0" xfId="0" applyFont="1" applyAlignment="1">
      <alignment horizontal="center" vertical="top"/>
    </xf>
    <xf numFmtId="0" fontId="17" fillId="0" borderId="21" xfId="0" applyFont="1" applyBorder="1" applyAlignment="1">
      <alignment horizontal="left"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0" fontId="15" fillId="5" borderId="23" xfId="0" applyFont="1" applyFill="1" applyBorder="1" applyAlignment="1">
      <alignment horizontal="center"/>
    </xf>
    <xf numFmtId="0" fontId="15" fillId="5" borderId="28" xfId="0" applyFont="1" applyFill="1" applyBorder="1" applyAlignment="1">
      <alignment horizontal="center"/>
    </xf>
    <xf numFmtId="0" fontId="15" fillId="5" borderId="13" xfId="0" applyFont="1" applyFill="1" applyBorder="1" applyAlignment="1">
      <alignment horizontal="center"/>
    </xf>
    <xf numFmtId="0" fontId="8" fillId="4" borderId="28" xfId="0" applyFont="1" applyFill="1" applyBorder="1" applyAlignment="1">
      <alignment horizontal="left"/>
    </xf>
    <xf numFmtId="0" fontId="8" fillId="4" borderId="13" xfId="0" applyFont="1" applyFill="1" applyBorder="1" applyAlignment="1">
      <alignment horizontal="left"/>
    </xf>
    <xf numFmtId="0" fontId="4" fillId="0" borderId="0" xfId="0" applyFont="1" applyAlignment="1">
      <alignment horizontal="left" vertical="top"/>
    </xf>
    <xf numFmtId="0" fontId="1" fillId="0" borderId="0" xfId="0" applyFont="1" applyAlignment="1">
      <alignment horizontal="left"/>
    </xf>
    <xf numFmtId="0" fontId="4" fillId="0" borderId="0" xfId="0" applyFont="1" applyAlignment="1">
      <alignment horizontal="left"/>
    </xf>
    <xf numFmtId="0" fontId="8" fillId="2" borderId="18" xfId="0" applyFont="1" applyFill="1" applyBorder="1" applyAlignment="1"/>
    <xf numFmtId="0" fontId="8" fillId="2" borderId="19" xfId="0" applyFont="1" applyFill="1" applyBorder="1" applyAlignment="1"/>
    <xf numFmtId="0" fontId="8" fillId="2" borderId="20" xfId="0" applyFont="1" applyFill="1" applyBorder="1" applyAlignment="1"/>
    <xf numFmtId="0" fontId="13" fillId="4" borderId="27"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6" xfId="0" applyFont="1" applyFill="1" applyBorder="1" applyAlignment="1">
      <alignment horizontal="center" vertical="center"/>
    </xf>
    <xf numFmtId="0" fontId="4" fillId="0" borderId="0" xfId="0" applyFont="1" applyAlignment="1">
      <alignment horizontal="left" wrapText="1"/>
    </xf>
    <xf numFmtId="0" fontId="4" fillId="0" borderId="6" xfId="0" applyFont="1" applyBorder="1" applyAlignment="1"/>
    <xf numFmtId="0" fontId="4" fillId="0" borderId="0" xfId="0" applyFont="1" applyAlignment="1">
      <alignment horizontal="center" vertical="top"/>
    </xf>
    <xf numFmtId="0" fontId="8" fillId="2" borderId="21" xfId="0" applyFont="1" applyFill="1" applyBorder="1" applyAlignment="1">
      <alignment horizontal="left"/>
    </xf>
    <xf numFmtId="0" fontId="8" fillId="2" borderId="22" xfId="0" applyFont="1" applyFill="1" applyBorder="1" applyAlignment="1">
      <alignment horizontal="left"/>
    </xf>
    <xf numFmtId="0" fontId="8" fillId="0" borderId="21" xfId="0" applyFont="1" applyBorder="1" applyAlignment="1">
      <alignment horizontal="right"/>
    </xf>
    <xf numFmtId="0" fontId="4" fillId="0" borderId="22" xfId="0" applyFont="1" applyBorder="1" applyAlignment="1">
      <alignment horizontal="right"/>
    </xf>
    <xf numFmtId="0" fontId="8" fillId="4" borderId="15" xfId="0" applyFont="1" applyFill="1" applyBorder="1" applyAlignment="1">
      <alignment horizontal="left"/>
    </xf>
    <xf numFmtId="0" fontId="8" fillId="4" borderId="6" xfId="0" applyFont="1" applyFill="1" applyBorder="1" applyAlignment="1">
      <alignment horizontal="left"/>
    </xf>
    <xf numFmtId="0" fontId="8" fillId="3" borderId="16"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7" xfId="0" applyFont="1" applyFill="1" applyBorder="1" applyAlignment="1">
      <alignment horizontal="center" vertical="center"/>
    </xf>
    <xf numFmtId="0" fontId="8" fillId="0" borderId="31" xfId="0" applyFont="1" applyBorder="1" applyAlignment="1">
      <alignment horizontal="right"/>
    </xf>
    <xf numFmtId="0" fontId="8" fillId="4" borderId="23" xfId="0" applyFont="1" applyFill="1" applyBorder="1" applyAlignment="1">
      <alignment horizontal="left"/>
    </xf>
    <xf numFmtId="0" fontId="8" fillId="4" borderId="24" xfId="0" applyFont="1" applyFill="1" applyBorder="1" applyAlignment="1">
      <alignment horizontal="left"/>
    </xf>
    <xf numFmtId="0" fontId="8" fillId="0" borderId="0" xfId="0" applyFont="1" applyAlignment="1">
      <alignment horizontal="center" vertical="top"/>
    </xf>
    <xf numFmtId="0" fontId="11" fillId="4" borderId="27" xfId="0" applyFont="1" applyFill="1" applyBorder="1" applyAlignment="1">
      <alignment horizontal="center"/>
    </xf>
    <xf numFmtId="0" fontId="11" fillId="4" borderId="25" xfId="0" applyFont="1" applyFill="1" applyBorder="1" applyAlignment="1">
      <alignment horizontal="center"/>
    </xf>
    <xf numFmtId="0" fontId="11" fillId="4" borderId="6" xfId="0" applyFont="1" applyFill="1" applyBorder="1" applyAlignment="1">
      <alignment horizontal="center"/>
    </xf>
    <xf numFmtId="0" fontId="8" fillId="4" borderId="25" xfId="0" applyFont="1" applyFill="1" applyBorder="1" applyAlignment="1">
      <alignment horizontal="left"/>
    </xf>
    <xf numFmtId="0" fontId="4" fillId="4" borderId="25" xfId="0" applyFont="1" applyFill="1" applyBorder="1" applyAlignment="1"/>
    <xf numFmtId="0" fontId="4" fillId="4" borderId="26" xfId="0" applyFont="1" applyFill="1" applyBorder="1" applyAlignment="1"/>
    <xf numFmtId="0" fontId="8" fillId="4" borderId="26" xfId="0" applyFont="1" applyFill="1" applyBorder="1" applyAlignment="1">
      <alignment horizontal="left"/>
    </xf>
    <xf numFmtId="0" fontId="15" fillId="4" borderId="23" xfId="0" applyFont="1" applyFill="1" applyBorder="1" applyAlignment="1">
      <alignment horizontal="center"/>
    </xf>
    <xf numFmtId="0" fontId="15" fillId="4" borderId="28" xfId="0" applyFont="1" applyFill="1" applyBorder="1" applyAlignment="1">
      <alignment horizontal="center"/>
    </xf>
    <xf numFmtId="0" fontId="15" fillId="4" borderId="13" xfId="0" applyFont="1" applyFill="1" applyBorder="1" applyAlignment="1">
      <alignment horizontal="center"/>
    </xf>
  </cellXfs>
  <cellStyles count="3">
    <cellStyle name="Normalno" xfId="0" builtinId="0"/>
    <cellStyle name="Procenat" xfId="2" builtinId="5"/>
    <cellStyle name="Zarez"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87"/>
  <sheetViews>
    <sheetView tabSelected="1" topLeftCell="A61" zoomScaleNormal="100" workbookViewId="0">
      <selection activeCell="I79" sqref="I79"/>
    </sheetView>
  </sheetViews>
  <sheetFormatPr defaultRowHeight="18.75"/>
  <cols>
    <col min="1" max="1" width="5.42578125" style="2" customWidth="1"/>
    <col min="2" max="2" width="10.140625" style="8" customWidth="1"/>
    <col min="3" max="3" width="85" style="2" customWidth="1"/>
    <col min="4" max="4" width="19.28515625" style="2" customWidth="1"/>
    <col min="5" max="5" width="19" style="2" customWidth="1"/>
    <col min="6" max="6" width="9.140625" style="1" hidden="1" customWidth="1"/>
    <col min="7" max="16384" width="9.140625" style="1"/>
  </cols>
  <sheetData>
    <row r="1" spans="2:6" ht="28.5" customHeight="1">
      <c r="B1" s="101" t="s">
        <v>38</v>
      </c>
      <c r="C1" s="102"/>
      <c r="D1" s="102"/>
      <c r="E1" s="103"/>
      <c r="F1" s="2"/>
    </row>
    <row r="2" spans="2:6">
      <c r="B2" s="104" t="s">
        <v>92</v>
      </c>
      <c r="C2" s="104"/>
      <c r="D2" s="104"/>
      <c r="E2" s="104"/>
      <c r="F2" s="2"/>
    </row>
    <row r="3" spans="2:6">
      <c r="B3" s="104"/>
      <c r="C3" s="104"/>
      <c r="D3" s="104"/>
      <c r="E3" s="104"/>
      <c r="F3" s="2"/>
    </row>
    <row r="4" spans="2:6">
      <c r="B4" s="104"/>
      <c r="C4" s="104"/>
      <c r="D4" s="104"/>
      <c r="E4" s="104"/>
      <c r="F4" s="2"/>
    </row>
    <row r="5" spans="2:6" ht="25.5" customHeight="1">
      <c r="B5" s="121" t="s">
        <v>93</v>
      </c>
      <c r="C5" s="122"/>
      <c r="D5" s="122"/>
      <c r="E5" s="123"/>
      <c r="F5" s="79"/>
    </row>
    <row r="6" spans="2:6" ht="9" customHeight="1" thickBot="1">
      <c r="B6" s="9"/>
      <c r="C6" s="10"/>
      <c r="D6" s="10"/>
      <c r="E6" s="10"/>
      <c r="F6" s="5"/>
    </row>
    <row r="7" spans="2:6" ht="18.75" customHeight="1" thickTop="1">
      <c r="B7" s="46" t="s">
        <v>15</v>
      </c>
      <c r="C7" s="115" t="s">
        <v>0</v>
      </c>
      <c r="D7" s="113" t="s">
        <v>8</v>
      </c>
      <c r="E7" s="114"/>
      <c r="F7" s="5"/>
    </row>
    <row r="8" spans="2:6" ht="19.5" customHeight="1">
      <c r="B8" s="47" t="s">
        <v>14</v>
      </c>
      <c r="C8" s="116"/>
      <c r="D8" s="48" t="s">
        <v>94</v>
      </c>
      <c r="E8" s="49" t="s">
        <v>40</v>
      </c>
      <c r="F8" s="6"/>
    </row>
    <row r="9" spans="2:6" ht="18.75" customHeight="1">
      <c r="B9" s="60" t="s">
        <v>1</v>
      </c>
      <c r="C9" s="124" t="s">
        <v>2</v>
      </c>
      <c r="D9" s="125"/>
      <c r="E9" s="126"/>
      <c r="F9" s="6"/>
    </row>
    <row r="10" spans="2:6" ht="18.75" customHeight="1">
      <c r="B10" s="98" t="s">
        <v>34</v>
      </c>
      <c r="C10" s="99"/>
      <c r="D10" s="99"/>
      <c r="E10" s="100"/>
      <c r="F10" s="6"/>
    </row>
    <row r="11" spans="2:6" ht="18.75" customHeight="1">
      <c r="B11" s="30">
        <v>32</v>
      </c>
      <c r="C11" s="28" t="s">
        <v>3</v>
      </c>
      <c r="D11" s="23">
        <v>0</v>
      </c>
      <c r="E11" s="13" t="s">
        <v>41</v>
      </c>
      <c r="F11" s="6"/>
    </row>
    <row r="12" spans="2:6" ht="18.75" customHeight="1">
      <c r="B12" s="38">
        <v>33</v>
      </c>
      <c r="C12" s="39" t="s">
        <v>42</v>
      </c>
      <c r="D12" s="23">
        <v>4600000</v>
      </c>
      <c r="E12" s="34">
        <v>1</v>
      </c>
      <c r="F12" s="6"/>
    </row>
    <row r="13" spans="2:6" ht="18.75" customHeight="1">
      <c r="B13" s="40">
        <v>34</v>
      </c>
      <c r="C13" s="41" t="s">
        <v>39</v>
      </c>
      <c r="D13" s="23">
        <v>200</v>
      </c>
      <c r="E13" s="34">
        <v>1</v>
      </c>
      <c r="F13" s="6"/>
    </row>
    <row r="14" spans="2:6" ht="18.75" customHeight="1">
      <c r="B14" s="29">
        <v>35</v>
      </c>
      <c r="C14" s="28" t="s">
        <v>4</v>
      </c>
      <c r="D14" s="23">
        <v>10000</v>
      </c>
      <c r="E14" s="35" t="s">
        <v>90</v>
      </c>
      <c r="F14" s="6"/>
    </row>
    <row r="15" spans="2:6" ht="18.75" customHeight="1">
      <c r="B15" s="29">
        <v>36</v>
      </c>
      <c r="C15" s="28" t="s">
        <v>5</v>
      </c>
      <c r="D15" s="23">
        <v>0</v>
      </c>
      <c r="E15" s="37"/>
      <c r="F15" s="6"/>
    </row>
    <row r="16" spans="2:6" ht="18.75" customHeight="1">
      <c r="B16" s="29">
        <v>37</v>
      </c>
      <c r="C16" s="28" t="s">
        <v>6</v>
      </c>
      <c r="D16" s="23">
        <v>0</v>
      </c>
      <c r="E16" s="37"/>
      <c r="F16" s="6"/>
    </row>
    <row r="17" spans="2:7" ht="18.75" customHeight="1">
      <c r="B17" s="84" t="s">
        <v>7</v>
      </c>
      <c r="C17" s="105"/>
      <c r="D17" s="23">
        <f>SUM(D11:D16)</f>
        <v>4610200</v>
      </c>
      <c r="E17" s="13"/>
      <c r="F17" s="6"/>
      <c r="G17" s="1" t="s">
        <v>41</v>
      </c>
    </row>
    <row r="18" spans="2:7" ht="18.75" customHeight="1">
      <c r="B18" s="98" t="s">
        <v>37</v>
      </c>
      <c r="C18" s="99"/>
      <c r="D18" s="99"/>
      <c r="E18" s="100"/>
      <c r="F18" s="6"/>
    </row>
    <row r="19" spans="2:7" ht="18.75" customHeight="1">
      <c r="B19" s="15">
        <v>31</v>
      </c>
      <c r="C19" s="17" t="s">
        <v>9</v>
      </c>
      <c r="D19" s="18">
        <v>0</v>
      </c>
      <c r="E19" s="19"/>
      <c r="F19" s="6"/>
    </row>
    <row r="20" spans="2:7" ht="18.75" customHeight="1">
      <c r="B20" s="16">
        <v>31</v>
      </c>
      <c r="C20" s="20" t="s">
        <v>10</v>
      </c>
      <c r="D20" s="21">
        <v>0</v>
      </c>
      <c r="E20" s="22"/>
      <c r="F20" s="6"/>
    </row>
    <row r="21" spans="2:7" ht="18.75" customHeight="1">
      <c r="B21" s="16">
        <v>34</v>
      </c>
      <c r="C21" s="20" t="s">
        <v>11</v>
      </c>
      <c r="D21" s="21">
        <v>0</v>
      </c>
      <c r="E21" s="22"/>
      <c r="F21" s="6"/>
    </row>
    <row r="22" spans="2:7" ht="18.75" customHeight="1">
      <c r="B22" s="84" t="s">
        <v>12</v>
      </c>
      <c r="C22" s="105"/>
      <c r="D22" s="21">
        <f>SUM(D19:D21)</f>
        <v>0</v>
      </c>
      <c r="E22" s="22"/>
      <c r="F22" s="6"/>
    </row>
    <row r="23" spans="2:7" ht="18.75" customHeight="1" thickBot="1">
      <c r="B23" s="84" t="s">
        <v>13</v>
      </c>
      <c r="C23" s="85"/>
      <c r="D23" s="23">
        <f>D22+D17</f>
        <v>4610200</v>
      </c>
      <c r="E23" s="22"/>
      <c r="F23" s="6"/>
    </row>
    <row r="24" spans="2:7" ht="18.75" customHeight="1" thickTop="1">
      <c r="B24" s="128" t="s">
        <v>97</v>
      </c>
      <c r="C24" s="129"/>
      <c r="D24" s="129"/>
      <c r="E24" s="130"/>
      <c r="F24" s="6"/>
    </row>
    <row r="25" spans="2:7" ht="33.75" customHeight="1" thickBot="1">
      <c r="B25" s="87" t="s">
        <v>107</v>
      </c>
      <c r="C25" s="88"/>
      <c r="D25" s="88"/>
      <c r="E25" s="89"/>
      <c r="F25" s="6"/>
    </row>
    <row r="26" spans="2:7" ht="18.75" customHeight="1" thickTop="1">
      <c r="B26" s="60" t="s">
        <v>16</v>
      </c>
      <c r="C26" s="124" t="s">
        <v>17</v>
      </c>
      <c r="D26" s="124"/>
      <c r="E26" s="127"/>
      <c r="F26" s="6"/>
    </row>
    <row r="27" spans="2:7" ht="18.75" customHeight="1">
      <c r="B27" s="98" t="s">
        <v>35</v>
      </c>
      <c r="C27" s="99"/>
      <c r="D27" s="99"/>
      <c r="E27" s="100"/>
      <c r="F27" s="6"/>
    </row>
    <row r="28" spans="2:7" ht="18.75" customHeight="1">
      <c r="B28" s="30">
        <v>41</v>
      </c>
      <c r="C28" s="28" t="s">
        <v>18</v>
      </c>
      <c r="D28" s="24">
        <f>SUM(D29:D31)</f>
        <v>190500</v>
      </c>
      <c r="E28" s="36" t="s">
        <v>79</v>
      </c>
      <c r="F28" s="6"/>
    </row>
    <row r="29" spans="2:7" ht="18.75" customHeight="1">
      <c r="B29" s="14" t="s">
        <v>43</v>
      </c>
      <c r="C29" s="25" t="s">
        <v>44</v>
      </c>
      <c r="D29" s="26">
        <v>160000</v>
      </c>
      <c r="E29" s="36" t="s">
        <v>79</v>
      </c>
      <c r="F29" s="6"/>
    </row>
    <row r="30" spans="2:7" ht="18.75" customHeight="1">
      <c r="B30" s="14" t="s">
        <v>45</v>
      </c>
      <c r="C30" s="25" t="s">
        <v>46</v>
      </c>
      <c r="D30" s="26">
        <v>2500</v>
      </c>
      <c r="E30" s="36" t="s">
        <v>79</v>
      </c>
      <c r="F30" s="6"/>
    </row>
    <row r="31" spans="2:7" ht="18.75" customHeight="1">
      <c r="B31" s="14" t="s">
        <v>47</v>
      </c>
      <c r="C31" s="25" t="s">
        <v>48</v>
      </c>
      <c r="D31" s="26">
        <v>28000</v>
      </c>
      <c r="E31" s="36" t="s">
        <v>79</v>
      </c>
      <c r="F31" s="6"/>
    </row>
    <row r="32" spans="2:7" ht="18.75" customHeight="1">
      <c r="B32" s="40">
        <v>42</v>
      </c>
      <c r="C32" s="27" t="s">
        <v>19</v>
      </c>
      <c r="D32" s="24">
        <f>SUM(D33:D43)</f>
        <v>271900</v>
      </c>
      <c r="E32" s="36" t="s">
        <v>79</v>
      </c>
      <c r="F32" s="6"/>
    </row>
    <row r="33" spans="2:6" ht="18.75" customHeight="1">
      <c r="B33" s="15" t="s">
        <v>49</v>
      </c>
      <c r="C33" s="25" t="s">
        <v>50</v>
      </c>
      <c r="D33" s="26">
        <v>7900</v>
      </c>
      <c r="E33" s="36" t="s">
        <v>79</v>
      </c>
      <c r="F33" s="6"/>
    </row>
    <row r="34" spans="2:6" ht="18.75" customHeight="1">
      <c r="B34" s="15" t="s">
        <v>51</v>
      </c>
      <c r="C34" s="25" t="s">
        <v>52</v>
      </c>
      <c r="D34" s="26">
        <v>6000</v>
      </c>
      <c r="E34" s="36" t="s">
        <v>79</v>
      </c>
      <c r="F34" s="6"/>
    </row>
    <row r="35" spans="2:6" ht="18.75" customHeight="1">
      <c r="B35" s="15" t="s">
        <v>53</v>
      </c>
      <c r="C35" s="25" t="s">
        <v>54</v>
      </c>
      <c r="D35" s="58">
        <v>10000</v>
      </c>
      <c r="E35" s="36" t="s">
        <v>79</v>
      </c>
      <c r="F35" s="6"/>
    </row>
    <row r="36" spans="2:6" ht="18.75" customHeight="1">
      <c r="B36" s="15" t="s">
        <v>68</v>
      </c>
      <c r="C36" s="25" t="s">
        <v>69</v>
      </c>
      <c r="D36" s="26">
        <v>162000</v>
      </c>
      <c r="E36" s="36" t="s">
        <v>79</v>
      </c>
      <c r="F36" s="6"/>
    </row>
    <row r="37" spans="2:6" ht="18.75" customHeight="1">
      <c r="B37" s="15" t="s">
        <v>55</v>
      </c>
      <c r="C37" s="25" t="s">
        <v>70</v>
      </c>
      <c r="D37" s="26">
        <v>14000</v>
      </c>
      <c r="E37" s="36" t="s">
        <v>79</v>
      </c>
      <c r="F37" s="6"/>
    </row>
    <row r="38" spans="2:6" ht="18.75" customHeight="1">
      <c r="B38" s="14" t="s">
        <v>56</v>
      </c>
      <c r="C38" s="43" t="s">
        <v>71</v>
      </c>
      <c r="D38" s="56">
        <v>5000</v>
      </c>
      <c r="E38" s="45" t="s">
        <v>79</v>
      </c>
      <c r="F38" s="6"/>
    </row>
    <row r="39" spans="2:6" ht="18.75" customHeight="1">
      <c r="B39" s="14" t="s">
        <v>82</v>
      </c>
      <c r="C39" s="43" t="s">
        <v>89</v>
      </c>
      <c r="D39" s="56">
        <v>14000</v>
      </c>
      <c r="E39" s="45" t="s">
        <v>79</v>
      </c>
      <c r="F39" s="6"/>
    </row>
    <row r="40" spans="2:6" ht="18.75" customHeight="1">
      <c r="B40" s="15" t="s">
        <v>57</v>
      </c>
      <c r="C40" s="25" t="s">
        <v>83</v>
      </c>
      <c r="D40" s="26">
        <v>21000</v>
      </c>
      <c r="E40" s="45" t="s">
        <v>79</v>
      </c>
      <c r="F40" s="6"/>
    </row>
    <row r="41" spans="2:6" ht="18" customHeight="1">
      <c r="B41" s="14" t="s">
        <v>58</v>
      </c>
      <c r="C41" s="43" t="s">
        <v>86</v>
      </c>
      <c r="D41" s="56">
        <v>15000</v>
      </c>
      <c r="E41" s="45" t="s">
        <v>79</v>
      </c>
      <c r="F41" s="6"/>
    </row>
    <row r="42" spans="2:6" ht="18.75" customHeight="1">
      <c r="B42" s="15" t="s">
        <v>59</v>
      </c>
      <c r="C42" s="25" t="s">
        <v>84</v>
      </c>
      <c r="D42" s="26">
        <v>2000</v>
      </c>
      <c r="E42" s="36" t="s">
        <v>79</v>
      </c>
      <c r="F42" s="6"/>
    </row>
    <row r="43" spans="2:6" ht="18.75" customHeight="1">
      <c r="B43" s="15" t="s">
        <v>60</v>
      </c>
      <c r="C43" s="25" t="s">
        <v>85</v>
      </c>
      <c r="D43" s="26">
        <v>15000</v>
      </c>
      <c r="E43" s="36" t="s">
        <v>79</v>
      </c>
      <c r="F43" s="6"/>
    </row>
    <row r="44" spans="2:6" ht="18.75" customHeight="1">
      <c r="B44" s="29">
        <v>43</v>
      </c>
      <c r="C44" s="28" t="s">
        <v>20</v>
      </c>
      <c r="D44" s="18">
        <v>0</v>
      </c>
      <c r="E44" s="36" t="s">
        <v>79</v>
      </c>
      <c r="F44" s="6"/>
    </row>
    <row r="45" spans="2:6" ht="18.75" customHeight="1">
      <c r="B45" s="29">
        <v>44</v>
      </c>
      <c r="C45" s="28" t="s">
        <v>21</v>
      </c>
      <c r="D45" s="24">
        <v>5000</v>
      </c>
      <c r="E45" s="36" t="s">
        <v>79</v>
      </c>
      <c r="F45" s="6"/>
    </row>
    <row r="46" spans="2:6" ht="18.75" customHeight="1">
      <c r="B46" s="16" t="s">
        <v>61</v>
      </c>
      <c r="C46" s="12" t="s">
        <v>62</v>
      </c>
      <c r="D46" s="26">
        <v>2000</v>
      </c>
      <c r="E46" s="36" t="s">
        <v>79</v>
      </c>
      <c r="F46" s="6"/>
    </row>
    <row r="47" spans="2:6" ht="18.75" customHeight="1">
      <c r="B47" s="29">
        <v>45</v>
      </c>
      <c r="C47" s="28" t="s">
        <v>22</v>
      </c>
      <c r="D47" s="24">
        <f>SUM(D48:D51)</f>
        <v>156600</v>
      </c>
      <c r="E47" s="36" t="s">
        <v>79</v>
      </c>
      <c r="F47" s="6"/>
    </row>
    <row r="48" spans="2:6" ht="18.75" customHeight="1">
      <c r="B48" s="42" t="s">
        <v>63</v>
      </c>
      <c r="C48" s="32" t="s">
        <v>64</v>
      </c>
      <c r="D48" s="56">
        <v>24600</v>
      </c>
      <c r="E48" s="44" t="s">
        <v>79</v>
      </c>
      <c r="F48" s="6"/>
    </row>
    <row r="49" spans="2:6" ht="18.75" customHeight="1">
      <c r="B49" s="16" t="s">
        <v>65</v>
      </c>
      <c r="C49" s="57" t="s">
        <v>91</v>
      </c>
      <c r="D49" s="26">
        <v>20000</v>
      </c>
      <c r="E49" s="36" t="s">
        <v>79</v>
      </c>
      <c r="F49" s="6"/>
    </row>
    <row r="50" spans="2:6" ht="18.75" customHeight="1">
      <c r="B50" s="16" t="s">
        <v>66</v>
      </c>
      <c r="C50" s="12" t="s">
        <v>67</v>
      </c>
      <c r="D50" s="26">
        <v>12000</v>
      </c>
      <c r="E50" s="36" t="s">
        <v>79</v>
      </c>
      <c r="F50" s="6"/>
    </row>
    <row r="51" spans="2:6" ht="18.75" customHeight="1">
      <c r="B51" s="16" t="s">
        <v>80</v>
      </c>
      <c r="C51" s="12" t="s">
        <v>81</v>
      </c>
      <c r="D51" s="26">
        <v>100000</v>
      </c>
      <c r="E51" s="36" t="s">
        <v>79</v>
      </c>
      <c r="F51" s="6"/>
    </row>
    <row r="52" spans="2:6" ht="18.75" customHeight="1">
      <c r="B52" s="29">
        <v>46</v>
      </c>
      <c r="C52" s="28" t="s">
        <v>23</v>
      </c>
      <c r="D52" s="24">
        <v>10000</v>
      </c>
      <c r="E52" s="36" t="s">
        <v>72</v>
      </c>
      <c r="F52" s="6"/>
    </row>
    <row r="53" spans="2:6" ht="18.75" customHeight="1">
      <c r="B53" s="30">
        <v>47</v>
      </c>
      <c r="C53" s="31" t="s">
        <v>33</v>
      </c>
      <c r="D53" s="24">
        <f>SUM(D54:D56)</f>
        <v>4034200</v>
      </c>
      <c r="E53" s="36" t="s">
        <v>79</v>
      </c>
      <c r="F53" s="6"/>
    </row>
    <row r="54" spans="2:6" ht="18.75" customHeight="1">
      <c r="B54" s="11" t="s">
        <v>76</v>
      </c>
      <c r="C54" s="32" t="s">
        <v>73</v>
      </c>
      <c r="D54" s="26">
        <v>3614200</v>
      </c>
      <c r="E54" s="36" t="s">
        <v>79</v>
      </c>
      <c r="F54" s="6"/>
    </row>
    <row r="55" spans="2:6" ht="18.75" customHeight="1">
      <c r="B55" s="16" t="s">
        <v>77</v>
      </c>
      <c r="C55" s="12" t="s">
        <v>74</v>
      </c>
      <c r="D55" s="26">
        <v>260000</v>
      </c>
      <c r="E55" s="36" t="s">
        <v>79</v>
      </c>
      <c r="F55" s="6"/>
    </row>
    <row r="56" spans="2:6" ht="18.75" customHeight="1">
      <c r="B56" s="16" t="s">
        <v>78</v>
      </c>
      <c r="C56" s="12" t="s">
        <v>75</v>
      </c>
      <c r="D56" s="26">
        <v>160000</v>
      </c>
      <c r="E56" s="36" t="s">
        <v>79</v>
      </c>
      <c r="F56" s="6"/>
    </row>
    <row r="57" spans="2:6" ht="18.75" customHeight="1">
      <c r="B57" s="84" t="s">
        <v>7</v>
      </c>
      <c r="C57" s="85"/>
      <c r="D57" s="54">
        <f>D53+D52+D47+D45+D44+D32+D28</f>
        <v>4668200</v>
      </c>
      <c r="E57" s="22"/>
      <c r="F57" s="6"/>
    </row>
    <row r="58" spans="2:6" ht="18.75" customHeight="1">
      <c r="B58" s="98" t="s">
        <v>36</v>
      </c>
      <c r="C58" s="99"/>
      <c r="D58" s="99"/>
      <c r="E58" s="100"/>
      <c r="F58" s="6"/>
    </row>
    <row r="59" spans="2:6" ht="18.75" customHeight="1">
      <c r="B59" s="15">
        <v>42</v>
      </c>
      <c r="C59" s="17" t="s">
        <v>24</v>
      </c>
      <c r="D59" s="18">
        <v>0</v>
      </c>
      <c r="E59" s="19"/>
      <c r="F59" s="6"/>
    </row>
    <row r="60" spans="2:6" ht="18.75" customHeight="1">
      <c r="B60" s="16">
        <v>43</v>
      </c>
      <c r="C60" s="20" t="s">
        <v>25</v>
      </c>
      <c r="D60" s="18">
        <v>0</v>
      </c>
      <c r="E60" s="22"/>
      <c r="F60" s="6"/>
    </row>
    <row r="61" spans="2:6" ht="18.75" customHeight="1">
      <c r="B61" s="16">
        <v>46</v>
      </c>
      <c r="C61" s="20" t="s">
        <v>26</v>
      </c>
      <c r="D61" s="18">
        <v>0</v>
      </c>
      <c r="E61" s="22"/>
      <c r="F61" s="6"/>
    </row>
    <row r="62" spans="2:6" ht="18.75" customHeight="1">
      <c r="B62" s="84" t="s">
        <v>12</v>
      </c>
      <c r="C62" s="85"/>
      <c r="D62" s="18">
        <v>0</v>
      </c>
      <c r="E62" s="22"/>
      <c r="F62" s="6"/>
    </row>
    <row r="63" spans="2:6" ht="18.75" customHeight="1" thickBot="1">
      <c r="B63" s="109" t="s">
        <v>27</v>
      </c>
      <c r="C63" s="110"/>
      <c r="D63" s="55">
        <f>D57</f>
        <v>4668200</v>
      </c>
      <c r="E63" s="59"/>
      <c r="F63" s="6"/>
    </row>
    <row r="64" spans="2:6" ht="18.75" customHeight="1" thickTop="1">
      <c r="B64" s="90" t="s">
        <v>98</v>
      </c>
      <c r="C64" s="91"/>
      <c r="D64" s="91"/>
      <c r="E64" s="92"/>
      <c r="F64" s="6"/>
    </row>
    <row r="65" spans="1:6" ht="54" customHeight="1" thickBot="1">
      <c r="B65" s="87" t="s">
        <v>106</v>
      </c>
      <c r="C65" s="88"/>
      <c r="D65" s="88"/>
      <c r="E65" s="89"/>
      <c r="F65" s="6"/>
    </row>
    <row r="66" spans="1:6" ht="18.75" customHeight="1" thickTop="1" thickBot="1">
      <c r="B66" s="71"/>
      <c r="C66" s="71"/>
      <c r="D66" s="71"/>
      <c r="E66" s="71"/>
      <c r="F66" s="6"/>
    </row>
    <row r="67" spans="1:6" ht="18.75" customHeight="1" thickTop="1">
      <c r="B67" s="72" t="s">
        <v>99</v>
      </c>
      <c r="C67" s="93" t="s">
        <v>100</v>
      </c>
      <c r="D67" s="93"/>
      <c r="E67" s="94"/>
      <c r="F67" s="73"/>
    </row>
    <row r="68" spans="1:6" ht="18.75" customHeight="1">
      <c r="B68" s="40">
        <v>5221</v>
      </c>
      <c r="C68" s="66" t="s">
        <v>101</v>
      </c>
      <c r="D68" s="65">
        <v>58000</v>
      </c>
      <c r="E68" s="19"/>
      <c r="F68" s="74"/>
    </row>
    <row r="69" spans="1:6" s="62" customFormat="1" ht="18.75" customHeight="1">
      <c r="A69" s="61"/>
      <c r="B69" s="80">
        <v>5221</v>
      </c>
      <c r="C69" s="81" t="s">
        <v>104</v>
      </c>
      <c r="D69" s="82">
        <v>58000</v>
      </c>
      <c r="E69" s="19"/>
      <c r="F69" s="75"/>
    </row>
    <row r="70" spans="1:6" s="62" customFormat="1" ht="18.75" customHeight="1" thickBot="1">
      <c r="A70" s="61"/>
      <c r="B70" s="67" t="s">
        <v>76</v>
      </c>
      <c r="C70" s="68" t="s">
        <v>73</v>
      </c>
      <c r="D70" s="69">
        <v>58000</v>
      </c>
      <c r="E70" s="70" t="s">
        <v>102</v>
      </c>
      <c r="F70" s="75"/>
    </row>
    <row r="71" spans="1:6" s="62" customFormat="1" ht="18.75" customHeight="1" thickTop="1" thickBot="1">
      <c r="A71" s="61"/>
      <c r="B71" s="76" t="s">
        <v>105</v>
      </c>
      <c r="C71" s="77" t="s">
        <v>103</v>
      </c>
      <c r="D71" s="78">
        <v>0</v>
      </c>
      <c r="E71" s="83"/>
    </row>
    <row r="72" spans="1:6" ht="18.75" customHeight="1" thickTop="1" thickBot="1">
      <c r="B72" s="117"/>
      <c r="C72" s="117"/>
      <c r="D72" s="117"/>
      <c r="E72" s="117"/>
      <c r="F72" s="6"/>
    </row>
    <row r="73" spans="1:6" ht="18.75" customHeight="1" thickTop="1">
      <c r="B73" s="118" t="s">
        <v>28</v>
      </c>
      <c r="C73" s="119"/>
      <c r="D73" s="63">
        <f>D68+D23</f>
        <v>4668200</v>
      </c>
      <c r="E73" s="52"/>
      <c r="F73" s="6"/>
    </row>
    <row r="74" spans="1:6" ht="18.75" customHeight="1">
      <c r="B74" s="111" t="s">
        <v>29</v>
      </c>
      <c r="C74" s="112"/>
      <c r="D74" s="64">
        <f>D63</f>
        <v>4668200</v>
      </c>
      <c r="E74" s="53"/>
      <c r="F74" s="6"/>
    </row>
    <row r="75" spans="1:6" ht="18.75" customHeight="1" thickBot="1">
      <c r="B75" s="107" t="s">
        <v>31</v>
      </c>
      <c r="C75" s="108"/>
      <c r="D75" s="50">
        <f>D73-D74</f>
        <v>0</v>
      </c>
      <c r="E75" s="51"/>
      <c r="F75" s="6"/>
    </row>
    <row r="76" spans="1:6" ht="21.75" thickTop="1">
      <c r="B76" s="3"/>
      <c r="C76" s="4"/>
      <c r="D76" s="4"/>
      <c r="E76" s="4"/>
      <c r="F76" s="6"/>
    </row>
    <row r="77" spans="1:6" ht="21">
      <c r="B77" s="3"/>
      <c r="C77" s="4"/>
      <c r="D77" s="4"/>
      <c r="E77" s="4"/>
      <c r="F77" s="6"/>
    </row>
    <row r="78" spans="1:6" ht="18.75" customHeight="1">
      <c r="B78" s="95" t="s">
        <v>95</v>
      </c>
      <c r="C78" s="95"/>
      <c r="D78" s="95"/>
      <c r="E78" s="95"/>
      <c r="F78" s="6"/>
    </row>
    <row r="79" spans="1:6" ht="21">
      <c r="B79" s="3"/>
      <c r="C79" s="4"/>
      <c r="D79" s="4"/>
      <c r="E79" s="4"/>
      <c r="F79" s="6"/>
    </row>
    <row r="80" spans="1:6" ht="21">
      <c r="B80" s="96" t="s">
        <v>96</v>
      </c>
      <c r="C80" s="97"/>
      <c r="D80" s="4"/>
      <c r="E80" s="4"/>
      <c r="F80" s="6"/>
    </row>
    <row r="81" spans="2:6" ht="21" customHeight="1">
      <c r="F81" s="6"/>
    </row>
    <row r="82" spans="2:6" ht="21">
      <c r="B82" s="3"/>
      <c r="C82" s="4"/>
      <c r="D82" s="120" t="s">
        <v>87</v>
      </c>
      <c r="E82" s="120"/>
      <c r="F82" s="7"/>
    </row>
    <row r="83" spans="2:6" ht="21">
      <c r="B83" s="3"/>
      <c r="C83" s="4"/>
      <c r="D83" s="86" t="s">
        <v>88</v>
      </c>
      <c r="E83" s="86"/>
      <c r="F83" s="7"/>
    </row>
    <row r="84" spans="2:6" ht="21">
      <c r="B84" s="3"/>
      <c r="C84" s="33" t="s">
        <v>32</v>
      </c>
      <c r="D84" s="106" t="s">
        <v>30</v>
      </c>
      <c r="E84" s="106"/>
      <c r="F84" s="7"/>
    </row>
    <row r="85" spans="2:6">
      <c r="F85" s="2"/>
    </row>
    <row r="86" spans="2:6">
      <c r="F86" s="2"/>
    </row>
    <row r="87" spans="2:6">
      <c r="F87" s="2"/>
    </row>
  </sheetData>
  <mergeCells count="31">
    <mergeCell ref="B5:E5"/>
    <mergeCell ref="C9:E9"/>
    <mergeCell ref="B27:E27"/>
    <mergeCell ref="C26:E26"/>
    <mergeCell ref="B24:E24"/>
    <mergeCell ref="B1:E1"/>
    <mergeCell ref="B2:E4"/>
    <mergeCell ref="B22:C22"/>
    <mergeCell ref="B23:C23"/>
    <mergeCell ref="D84:E84"/>
    <mergeCell ref="B75:C75"/>
    <mergeCell ref="B63:C63"/>
    <mergeCell ref="B74:C74"/>
    <mergeCell ref="B17:C17"/>
    <mergeCell ref="D7:E7"/>
    <mergeCell ref="C7:C8"/>
    <mergeCell ref="B72:E72"/>
    <mergeCell ref="B73:C73"/>
    <mergeCell ref="B10:E10"/>
    <mergeCell ref="B18:E18"/>
    <mergeCell ref="D82:E82"/>
    <mergeCell ref="B57:C57"/>
    <mergeCell ref="D83:E83"/>
    <mergeCell ref="B25:E25"/>
    <mergeCell ref="B65:E65"/>
    <mergeCell ref="B64:E64"/>
    <mergeCell ref="C67:E67"/>
    <mergeCell ref="B78:E78"/>
    <mergeCell ref="B80:C80"/>
    <mergeCell ref="B58:E58"/>
    <mergeCell ref="B62:C62"/>
  </mergeCells>
  <pageMargins left="0.70866141732283472" right="0.70866141732283472"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List1</vt:lpstr>
      <vt:lpstr>List2</vt:lpstr>
      <vt:lpstr>List3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dc:creator>
  <cp:lastModifiedBy>Zeljko Bujac</cp:lastModifiedBy>
  <cp:lastPrinted>2017-12-22T09:12:17Z</cp:lastPrinted>
  <dcterms:created xsi:type="dcterms:W3CDTF">2015-11-24T06:45:34Z</dcterms:created>
  <dcterms:modified xsi:type="dcterms:W3CDTF">2017-12-22T09:12:35Z</dcterms:modified>
</cp:coreProperties>
</file>